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작업\유전체\2023년3월\GI22076\"/>
    </mc:Choice>
  </mc:AlternateContent>
  <xr:revisionPtr revIDLastSave="0" documentId="8_{A0118D04-8073-4DDA-9C18-106333D19350}" xr6:coauthVersionLast="47" xr6:coauthVersionMax="47" xr10:uidLastSave="{00000000-0000-0000-0000-000000000000}"/>
  <bookViews>
    <workbookView xWindow="1131" yWindow="1654" windowWidth="24926" windowHeight="15352" xr2:uid="{00000000-000D-0000-FFFF-FFFF00000000}"/>
  </bookViews>
  <sheets>
    <sheet name="Table S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9" i="1" l="1"/>
  <c r="X9" i="1"/>
  <c r="S9" i="1"/>
  <c r="R9" i="1"/>
  <c r="M9" i="1"/>
  <c r="L9" i="1"/>
  <c r="G9" i="1"/>
  <c r="F9" i="1"/>
  <c r="Y8" i="1"/>
  <c r="X8" i="1"/>
  <c r="S8" i="1"/>
  <c r="R8" i="1"/>
  <c r="M8" i="1"/>
  <c r="L8" i="1"/>
  <c r="G8" i="1"/>
  <c r="F8" i="1"/>
  <c r="Y7" i="1"/>
  <c r="X7" i="1"/>
  <c r="S7" i="1"/>
  <c r="R7" i="1"/>
  <c r="M7" i="1"/>
  <c r="L7" i="1"/>
  <c r="G7" i="1"/>
  <c r="F7" i="1"/>
  <c r="Y6" i="1"/>
  <c r="X6" i="1"/>
  <c r="S6" i="1"/>
  <c r="R6" i="1"/>
  <c r="M6" i="1"/>
  <c r="L6" i="1"/>
  <c r="G6" i="1"/>
  <c r="F6" i="1"/>
  <c r="Y5" i="1"/>
  <c r="X5" i="1"/>
  <c r="S5" i="1"/>
  <c r="R5" i="1"/>
  <c r="M5" i="1"/>
  <c r="L5" i="1"/>
  <c r="G5" i="1"/>
  <c r="F5" i="1"/>
  <c r="Y4" i="1"/>
  <c r="X4" i="1"/>
  <c r="S4" i="1"/>
  <c r="R4" i="1"/>
  <c r="M4" i="1"/>
  <c r="L4" i="1"/>
  <c r="G4" i="1"/>
  <c r="F4" i="1"/>
</calcChain>
</file>

<file path=xl/sharedStrings.xml><?xml version="1.0" encoding="utf-8"?>
<sst xmlns="http://schemas.openxmlformats.org/spreadsheetml/2006/main" count="185" uniqueCount="34">
  <si>
    <t>1st</t>
  </si>
  <si>
    <t>2nd</t>
  </si>
  <si>
    <t>3rd</t>
  </si>
  <si>
    <t>Case_01</t>
  </si>
  <si>
    <t>N/A</t>
    <phoneticPr fontId="1" type="noConversion"/>
  </si>
  <si>
    <t>Case_02</t>
  </si>
  <si>
    <t>Case_03</t>
  </si>
  <si>
    <t>Case_04</t>
  </si>
  <si>
    <t>Normal_01</t>
  </si>
  <si>
    <t>Normal_02</t>
  </si>
  <si>
    <t>Normal_03</t>
  </si>
  <si>
    <t>Normal_04</t>
  </si>
  <si>
    <t>ZymoBIOMICS standard</t>
    <phoneticPr fontId="1" type="noConversion"/>
  </si>
  <si>
    <t>Groups</t>
    <phoneticPr fontId="1" type="noConversion"/>
  </si>
  <si>
    <t>Samples</t>
    <phoneticPr fontId="1" type="noConversion"/>
  </si>
  <si>
    <t>Positive control</t>
    <phoneticPr fontId="1" type="noConversion"/>
  </si>
  <si>
    <t>Periodontitis</t>
    <phoneticPr fontId="1" type="noConversion"/>
  </si>
  <si>
    <t>Healthy</t>
    <phoneticPr fontId="1" type="noConversion"/>
  </si>
  <si>
    <t>Negative control</t>
    <phoneticPr fontId="1" type="noConversion"/>
  </si>
  <si>
    <r>
      <rPr>
        <i/>
        <sz val="12"/>
        <color theme="1"/>
        <rFont val="Times New Roman"/>
        <family val="1"/>
      </rPr>
      <t>P. gingivalis</t>
    </r>
    <r>
      <rPr>
        <sz val="12"/>
        <color theme="1"/>
        <rFont val="Times New Roman"/>
        <family val="1"/>
      </rPr>
      <t xml:space="preserve"> ATCC 33277</t>
    </r>
    <phoneticPr fontId="1" type="noConversion"/>
  </si>
  <si>
    <r>
      <rPr>
        <i/>
        <sz val="12"/>
        <color theme="1"/>
        <rFont val="Times New Roman"/>
        <family val="1"/>
      </rPr>
      <t>P. gingivalis</t>
    </r>
    <r>
      <rPr>
        <sz val="12"/>
        <color theme="1"/>
        <rFont val="Times New Roman"/>
        <family val="1"/>
      </rPr>
      <t xml:space="preserve"> ATCC 49417</t>
    </r>
    <phoneticPr fontId="1" type="noConversion"/>
  </si>
  <si>
    <r>
      <rPr>
        <i/>
        <sz val="12"/>
        <color theme="1"/>
        <rFont val="Times New Roman"/>
        <family val="1"/>
      </rPr>
      <t>E. keratini</t>
    </r>
    <r>
      <rPr>
        <sz val="12"/>
        <color theme="1"/>
        <rFont val="Times New Roman"/>
        <family val="1"/>
      </rPr>
      <t xml:space="preserve"> EPI-7</t>
    </r>
    <r>
      <rPr>
        <vertAlign val="superscript"/>
        <sz val="12"/>
        <color theme="1"/>
        <rFont val="Times New Roman"/>
        <family val="1"/>
      </rPr>
      <t>T</t>
    </r>
    <phoneticPr fontId="1" type="noConversion"/>
  </si>
  <si>
    <t>SD</t>
    <phoneticPr fontId="1" type="noConversion"/>
  </si>
  <si>
    <t>Avg</t>
    <phoneticPr fontId="1" type="noConversion"/>
  </si>
  <si>
    <t>10ng (raw concentration)</t>
    <phoneticPr fontId="1" type="noConversion"/>
  </si>
  <si>
    <t>1ng (10^-1 dilution)</t>
    <phoneticPr fontId="1" type="noConversion"/>
  </si>
  <si>
    <t>0.1ng (10^-2 dilution)</t>
    <phoneticPr fontId="1" type="noConversion"/>
  </si>
  <si>
    <t>0.01ng (10^-3 dilution)</t>
    <phoneticPr fontId="1" type="noConversion"/>
  </si>
  <si>
    <t>*Avg</t>
    <phoneticPr fontId="1" type="noConversion"/>
  </si>
  <si>
    <t>*SD</t>
    <phoneticPr fontId="1" type="noConversion"/>
  </si>
  <si>
    <t>*N/A</t>
    <phoneticPr fontId="1" type="noConversion"/>
  </si>
  <si>
    <t>NTC (D.W.)</t>
    <phoneticPr fontId="1" type="noConversion"/>
  </si>
  <si>
    <t>Supplementary Table 2.</t>
    <phoneticPr fontId="1" type="noConversion"/>
  </si>
  <si>
    <t>Avg, average Ct value for each triplicate calculations; SD, standard deviation value for each triplicate calculations; N/A, no detection.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</si>
</sst>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2"/>
      <color theme="1"/>
      <name val="Times New Roman"/>
      <family val="1"/>
    </font>
    <font>
      <sz val="12"/>
      <color theme="1"/>
      <name val="맑은 고딕"/>
      <family val="2"/>
      <charset val="129"/>
      <scheme val="minor"/>
    </font>
    <font>
      <b/>
      <sz val="12"/>
      <color theme="1"/>
      <name val="맑은 고딕"/>
      <family val="2"/>
      <charset val="129"/>
      <scheme val="minor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vertAlign val="superscript"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9"/>
  <sheetViews>
    <sheetView tabSelected="1" zoomScale="85" zoomScaleNormal="85" workbookViewId="0">
      <selection activeCell="J24" sqref="J24"/>
    </sheetView>
  </sheetViews>
  <sheetFormatPr defaultColWidth="9" defaultRowHeight="18" x14ac:dyDescent="0.55000000000000004"/>
  <cols>
    <col min="1" max="1" width="14" style="1" bestFit="1" customWidth="1"/>
    <col min="2" max="2" width="23.140625" style="1" bestFit="1" customWidth="1"/>
    <col min="3" max="7" width="9" style="1"/>
    <col min="8" max="8" width="2.7109375" style="1" customWidth="1"/>
    <col min="9" max="13" width="9" style="1"/>
    <col min="14" max="14" width="2.92578125" style="1" customWidth="1"/>
    <col min="15" max="19" width="9" style="1"/>
    <col min="20" max="20" width="3.140625" style="1" customWidth="1"/>
    <col min="21" max="16384" width="9" style="1"/>
  </cols>
  <sheetData>
    <row r="1" spans="1:25" ht="18.45" thickBot="1" x14ac:dyDescent="0.6">
      <c r="A1" s="22" t="s">
        <v>32</v>
      </c>
      <c r="B1" s="22"/>
      <c r="C1" s="22"/>
      <c r="D1" s="22"/>
      <c r="E1" s="22"/>
      <c r="F1" s="22"/>
      <c r="G1" s="22"/>
      <c r="H1" s="22"/>
      <c r="I1" s="22"/>
      <c r="J1" s="22"/>
    </row>
    <row r="2" spans="1:25" ht="18.45" thickBot="1" x14ac:dyDescent="0.6">
      <c r="A2" s="2"/>
      <c r="B2" s="2"/>
      <c r="C2" s="20" t="s">
        <v>24</v>
      </c>
      <c r="D2" s="21"/>
      <c r="E2" s="21"/>
      <c r="F2" s="21"/>
      <c r="G2" s="21"/>
      <c r="H2" s="3"/>
      <c r="I2" s="21" t="s">
        <v>25</v>
      </c>
      <c r="J2" s="21"/>
      <c r="K2" s="21"/>
      <c r="L2" s="21"/>
      <c r="M2" s="21"/>
      <c r="N2" s="4"/>
      <c r="O2" s="21" t="s">
        <v>26</v>
      </c>
      <c r="P2" s="21"/>
      <c r="Q2" s="21"/>
      <c r="R2" s="21"/>
      <c r="S2" s="21"/>
      <c r="T2" s="4"/>
      <c r="U2" s="21" t="s">
        <v>27</v>
      </c>
      <c r="V2" s="21"/>
      <c r="W2" s="21"/>
      <c r="X2" s="21"/>
      <c r="Y2" s="21"/>
    </row>
    <row r="3" spans="1:25" x14ac:dyDescent="0.55000000000000004">
      <c r="A3" s="5" t="s">
        <v>13</v>
      </c>
      <c r="B3" s="5" t="s">
        <v>14</v>
      </c>
      <c r="C3" s="5" t="s">
        <v>0</v>
      </c>
      <c r="D3" s="6" t="s">
        <v>1</v>
      </c>
      <c r="E3" s="6" t="s">
        <v>2</v>
      </c>
      <c r="F3" s="6" t="s">
        <v>28</v>
      </c>
      <c r="G3" s="6" t="s">
        <v>29</v>
      </c>
      <c r="H3" s="7"/>
      <c r="I3" s="6" t="s">
        <v>0</v>
      </c>
      <c r="J3" s="6" t="s">
        <v>1</v>
      </c>
      <c r="K3" s="6" t="s">
        <v>2</v>
      </c>
      <c r="L3" s="6" t="s">
        <v>23</v>
      </c>
      <c r="M3" s="6" t="s">
        <v>22</v>
      </c>
      <c r="N3" s="7"/>
      <c r="O3" s="6" t="s">
        <v>0</v>
      </c>
      <c r="P3" s="6" t="s">
        <v>1</v>
      </c>
      <c r="Q3" s="6" t="s">
        <v>2</v>
      </c>
      <c r="R3" s="6" t="s">
        <v>23</v>
      </c>
      <c r="S3" s="6" t="s">
        <v>22</v>
      </c>
      <c r="T3" s="7"/>
      <c r="U3" s="6" t="s">
        <v>0</v>
      </c>
      <c r="V3" s="6" t="s">
        <v>1</v>
      </c>
      <c r="W3" s="6" t="s">
        <v>2</v>
      </c>
      <c r="X3" s="6" t="s">
        <v>23</v>
      </c>
      <c r="Y3" s="6" t="s">
        <v>22</v>
      </c>
    </row>
    <row r="4" spans="1:25" x14ac:dyDescent="0.55000000000000004">
      <c r="A4" s="18" t="s">
        <v>15</v>
      </c>
      <c r="B4" s="27" t="s">
        <v>20</v>
      </c>
      <c r="C4" s="9">
        <v>19.670000000000002</v>
      </c>
      <c r="D4" s="9">
        <v>19.7</v>
      </c>
      <c r="E4" s="9">
        <v>19.63</v>
      </c>
      <c r="F4" s="9">
        <f>AVERAGE(C4:E4)</f>
        <v>19.666666666666668</v>
      </c>
      <c r="G4" s="9">
        <f>STDEV(C4:E4)</f>
        <v>3.5118845842842722E-2</v>
      </c>
      <c r="H4" s="10"/>
      <c r="I4" s="9">
        <v>22.37</v>
      </c>
      <c r="J4" s="9">
        <v>22.51</v>
      </c>
      <c r="K4" s="9">
        <v>22.15</v>
      </c>
      <c r="L4" s="9">
        <f>AVERAGE(I4:K4)</f>
        <v>22.343333333333334</v>
      </c>
      <c r="M4" s="9">
        <f>STDEV(I4:K4)</f>
        <v>0.18147543451755088</v>
      </c>
      <c r="N4" s="10"/>
      <c r="O4" s="9">
        <v>25.16</v>
      </c>
      <c r="P4" s="9">
        <v>25.09</v>
      </c>
      <c r="Q4" s="9">
        <v>25.1</v>
      </c>
      <c r="R4" s="9">
        <f>AVERAGE(O4:Q4)</f>
        <v>25.116666666666664</v>
      </c>
      <c r="S4" s="9">
        <f>STDEV(O4:Q4)</f>
        <v>3.7859388972001647E-2</v>
      </c>
      <c r="T4" s="10"/>
      <c r="U4" s="9">
        <v>27.81</v>
      </c>
      <c r="V4" s="9">
        <v>27.86</v>
      </c>
      <c r="W4" s="9">
        <v>27.89</v>
      </c>
      <c r="X4" s="9">
        <f>AVERAGE(U4:W4)</f>
        <v>27.853333333333335</v>
      </c>
      <c r="Y4" s="9">
        <f>STDEV(U4:W4)</f>
        <v>4.0414518843274704E-2</v>
      </c>
    </row>
    <row r="5" spans="1:25" x14ac:dyDescent="0.55000000000000004">
      <c r="A5" s="19"/>
      <c r="B5" s="28" t="s">
        <v>19</v>
      </c>
      <c r="C5" s="12">
        <v>19.41</v>
      </c>
      <c r="D5" s="12">
        <v>19.52</v>
      </c>
      <c r="E5" s="12">
        <v>19.41</v>
      </c>
      <c r="F5" s="12">
        <f t="shared" ref="F5:F9" si="0">AVERAGE(C5:E5)</f>
        <v>19.446666666666669</v>
      </c>
      <c r="G5" s="12">
        <f t="shared" ref="G5:G9" si="1">STDEV(C5:E5)</f>
        <v>6.3508529610858511E-2</v>
      </c>
      <c r="H5" s="13"/>
      <c r="I5" s="12">
        <v>21.87</v>
      </c>
      <c r="J5" s="12">
        <v>21.89</v>
      </c>
      <c r="K5" s="12">
        <v>22.31</v>
      </c>
      <c r="L5" s="12">
        <f t="shared" ref="L5:L9" si="2">AVERAGE(I5:K5)</f>
        <v>22.023333333333337</v>
      </c>
      <c r="M5" s="12">
        <f t="shared" ref="M5:M9" si="3">STDEV(I5:K5)</f>
        <v>0.2484619353811218</v>
      </c>
      <c r="N5" s="13"/>
      <c r="O5" s="12">
        <v>24.8</v>
      </c>
      <c r="P5" s="12">
        <v>24.79</v>
      </c>
      <c r="Q5" s="12">
        <v>24.8</v>
      </c>
      <c r="R5" s="12">
        <f t="shared" ref="R5:R9" si="4">AVERAGE(O5:Q5)</f>
        <v>24.796666666666667</v>
      </c>
      <c r="S5" s="12">
        <f t="shared" ref="S5:S9" si="5">STDEV(O5:Q5)</f>
        <v>5.77350269189716E-3</v>
      </c>
      <c r="T5" s="13"/>
      <c r="U5" s="12">
        <v>27.35</v>
      </c>
      <c r="V5" s="12">
        <v>27.32</v>
      </c>
      <c r="W5" s="12">
        <v>27.32</v>
      </c>
      <c r="X5" s="12">
        <f t="shared" ref="X5:X9" si="6">AVERAGE(U5:W5)</f>
        <v>27.330000000000002</v>
      </c>
      <c r="Y5" s="12">
        <f t="shared" ref="Y5:Y9" si="7">STDEV(U5:W5)</f>
        <v>1.7320508075689429E-2</v>
      </c>
    </row>
    <row r="6" spans="1:25" x14ac:dyDescent="0.55000000000000004">
      <c r="A6" s="18" t="s">
        <v>16</v>
      </c>
      <c r="B6" s="27" t="s">
        <v>3</v>
      </c>
      <c r="C6" s="9">
        <v>31.17</v>
      </c>
      <c r="D6" s="9">
        <v>31.04</v>
      </c>
      <c r="E6" s="9">
        <v>30.82</v>
      </c>
      <c r="F6" s="9">
        <f t="shared" si="0"/>
        <v>31.01</v>
      </c>
      <c r="G6" s="9">
        <f t="shared" si="1"/>
        <v>0.17691806012954187</v>
      </c>
      <c r="H6" s="10"/>
      <c r="I6" s="9">
        <v>33.32</v>
      </c>
      <c r="J6" s="9">
        <v>33.35</v>
      </c>
      <c r="K6" s="9">
        <v>33.25</v>
      </c>
      <c r="L6" s="9">
        <f t="shared" si="2"/>
        <v>33.306666666666665</v>
      </c>
      <c r="M6" s="9">
        <f t="shared" si="3"/>
        <v>5.1316014394469478E-2</v>
      </c>
      <c r="N6" s="10"/>
      <c r="O6" s="9">
        <v>36.5</v>
      </c>
      <c r="P6" s="9">
        <v>37.9</v>
      </c>
      <c r="Q6" s="9">
        <v>36.549999999999997</v>
      </c>
      <c r="R6" s="9">
        <f t="shared" si="4"/>
        <v>36.983333333333334</v>
      </c>
      <c r="S6" s="9">
        <f t="shared" si="5"/>
        <v>0.79425017049625701</v>
      </c>
      <c r="T6" s="10"/>
      <c r="U6" s="9">
        <v>39.130000000000003</v>
      </c>
      <c r="V6" s="9">
        <v>39.229999999999997</v>
      </c>
      <c r="W6" s="9">
        <v>39.28</v>
      </c>
      <c r="X6" s="9">
        <f t="shared" si="6"/>
        <v>39.213333333333331</v>
      </c>
      <c r="Y6" s="9">
        <f t="shared" si="7"/>
        <v>7.6376261582596097E-2</v>
      </c>
    </row>
    <row r="7" spans="1:25" x14ac:dyDescent="0.55000000000000004">
      <c r="A7" s="24"/>
      <c r="B7" s="27" t="s">
        <v>5</v>
      </c>
      <c r="C7" s="9">
        <v>27.47</v>
      </c>
      <c r="D7" s="9">
        <v>27.5</v>
      </c>
      <c r="E7" s="9">
        <v>27.5</v>
      </c>
      <c r="F7" s="9">
        <f t="shared" si="0"/>
        <v>27.49</v>
      </c>
      <c r="G7" s="9">
        <f t="shared" si="1"/>
        <v>1.7320508075689429E-2</v>
      </c>
      <c r="H7" s="10"/>
      <c r="I7" s="9">
        <v>30.13</v>
      </c>
      <c r="J7" s="9">
        <v>30.39</v>
      </c>
      <c r="K7" s="9">
        <v>30.03</v>
      </c>
      <c r="L7" s="9">
        <f t="shared" si="2"/>
        <v>30.183333333333334</v>
      </c>
      <c r="M7" s="9">
        <f t="shared" si="3"/>
        <v>0.18583146486355137</v>
      </c>
      <c r="N7" s="10"/>
      <c r="O7" s="9">
        <v>33.130000000000003</v>
      </c>
      <c r="P7" s="9">
        <v>33.1</v>
      </c>
      <c r="Q7" s="9">
        <v>33.15</v>
      </c>
      <c r="R7" s="9">
        <f t="shared" si="4"/>
        <v>33.126666666666665</v>
      </c>
      <c r="S7" s="9">
        <f t="shared" si="5"/>
        <v>2.516611478423459E-2</v>
      </c>
      <c r="T7" s="10"/>
      <c r="U7" s="9">
        <v>35.49</v>
      </c>
      <c r="V7" s="9">
        <v>35.630000000000003</v>
      </c>
      <c r="W7" s="9">
        <v>35.4</v>
      </c>
      <c r="X7" s="9">
        <f t="shared" si="6"/>
        <v>35.506666666666668</v>
      </c>
      <c r="Y7" s="9">
        <f t="shared" si="7"/>
        <v>0.11590225767142662</v>
      </c>
    </row>
    <row r="8" spans="1:25" x14ac:dyDescent="0.55000000000000004">
      <c r="A8" s="24"/>
      <c r="B8" s="27" t="s">
        <v>6</v>
      </c>
      <c r="C8" s="9">
        <v>26.6</v>
      </c>
      <c r="D8" s="9">
        <v>26.67</v>
      </c>
      <c r="E8" s="9">
        <v>26.68</v>
      </c>
      <c r="F8" s="9">
        <f t="shared" si="0"/>
        <v>26.650000000000002</v>
      </c>
      <c r="G8" s="9">
        <f t="shared" si="1"/>
        <v>4.3588989435406213E-2</v>
      </c>
      <c r="H8" s="10"/>
      <c r="I8" s="9">
        <v>30.11</v>
      </c>
      <c r="J8" s="9">
        <v>30.1</v>
      </c>
      <c r="K8" s="9">
        <v>29.85</v>
      </c>
      <c r="L8" s="9">
        <f t="shared" si="2"/>
        <v>30.02</v>
      </c>
      <c r="M8" s="9">
        <f t="shared" si="3"/>
        <v>0.14730919862656175</v>
      </c>
      <c r="N8" s="10"/>
      <c r="O8" s="9">
        <v>32.56</v>
      </c>
      <c r="P8" s="9">
        <v>32.479999999999997</v>
      </c>
      <c r="Q8" s="9">
        <v>32.68</v>
      </c>
      <c r="R8" s="9">
        <f t="shared" si="4"/>
        <v>32.573333333333331</v>
      </c>
      <c r="S8" s="9">
        <f t="shared" si="5"/>
        <v>0.10066445913694447</v>
      </c>
      <c r="T8" s="10"/>
      <c r="U8" s="9">
        <v>35.21</v>
      </c>
      <c r="V8" s="9">
        <v>34.97</v>
      </c>
      <c r="W8" s="9">
        <v>34.840000000000003</v>
      </c>
      <c r="X8" s="9">
        <f t="shared" si="6"/>
        <v>35.006666666666668</v>
      </c>
      <c r="Y8" s="9">
        <f t="shared" si="7"/>
        <v>0.18770544300401354</v>
      </c>
    </row>
    <row r="9" spans="1:25" x14ac:dyDescent="0.55000000000000004">
      <c r="A9" s="19"/>
      <c r="B9" s="28" t="s">
        <v>7</v>
      </c>
      <c r="C9" s="12">
        <v>27.22</v>
      </c>
      <c r="D9" s="12">
        <v>27.38</v>
      </c>
      <c r="E9" s="12">
        <v>27.25</v>
      </c>
      <c r="F9" s="12">
        <f t="shared" si="0"/>
        <v>27.283333333333331</v>
      </c>
      <c r="G9" s="12">
        <f t="shared" si="1"/>
        <v>8.5049005481153683E-2</v>
      </c>
      <c r="H9" s="13"/>
      <c r="I9" s="12">
        <v>30.39</v>
      </c>
      <c r="J9" s="12">
        <v>30.33</v>
      </c>
      <c r="K9" s="12">
        <v>30.27</v>
      </c>
      <c r="L9" s="12">
        <f t="shared" si="2"/>
        <v>30.33</v>
      </c>
      <c r="M9" s="12">
        <f t="shared" si="3"/>
        <v>6.0000000000000497E-2</v>
      </c>
      <c r="N9" s="13"/>
      <c r="O9" s="12">
        <v>33.49</v>
      </c>
      <c r="P9" s="12">
        <v>33.53</v>
      </c>
      <c r="Q9" s="12">
        <v>33.32</v>
      </c>
      <c r="R9" s="12">
        <f t="shared" si="4"/>
        <v>33.446666666666665</v>
      </c>
      <c r="S9" s="12">
        <f t="shared" si="5"/>
        <v>0.11150485789118553</v>
      </c>
      <c r="T9" s="13"/>
      <c r="U9" s="12">
        <v>37.04</v>
      </c>
      <c r="V9" s="12">
        <v>37.04</v>
      </c>
      <c r="W9" s="12">
        <v>37.049999999999997</v>
      </c>
      <c r="X9" s="12">
        <f t="shared" si="6"/>
        <v>37.043333333333329</v>
      </c>
      <c r="Y9" s="12">
        <f t="shared" si="7"/>
        <v>5.7735026918951087E-3</v>
      </c>
    </row>
    <row r="10" spans="1:25" x14ac:dyDescent="0.55000000000000004">
      <c r="A10" s="18" t="s">
        <v>17</v>
      </c>
      <c r="B10" s="27" t="s">
        <v>8</v>
      </c>
      <c r="C10" s="9" t="s">
        <v>30</v>
      </c>
      <c r="D10" s="9" t="s">
        <v>4</v>
      </c>
      <c r="E10" s="9" t="s">
        <v>4</v>
      </c>
      <c r="F10" s="9" t="s">
        <v>4</v>
      </c>
      <c r="G10" s="9" t="s">
        <v>4</v>
      </c>
      <c r="H10" s="10"/>
      <c r="I10" s="9" t="s">
        <v>4</v>
      </c>
      <c r="J10" s="9" t="s">
        <v>4</v>
      </c>
      <c r="K10" s="9" t="s">
        <v>4</v>
      </c>
      <c r="L10" s="9" t="s">
        <v>4</v>
      </c>
      <c r="M10" s="9" t="s">
        <v>4</v>
      </c>
      <c r="N10" s="10"/>
      <c r="O10" s="9" t="s">
        <v>4</v>
      </c>
      <c r="P10" s="9" t="s">
        <v>4</v>
      </c>
      <c r="Q10" s="9" t="s">
        <v>4</v>
      </c>
      <c r="R10" s="9" t="s">
        <v>4</v>
      </c>
      <c r="S10" s="9" t="s">
        <v>4</v>
      </c>
      <c r="T10" s="10"/>
      <c r="U10" s="9" t="s">
        <v>4</v>
      </c>
      <c r="V10" s="9" t="s">
        <v>4</v>
      </c>
      <c r="W10" s="9" t="s">
        <v>4</v>
      </c>
      <c r="X10" s="9" t="s">
        <v>4</v>
      </c>
      <c r="Y10" s="9" t="s">
        <v>4</v>
      </c>
    </row>
    <row r="11" spans="1:25" x14ac:dyDescent="0.55000000000000004">
      <c r="A11" s="24"/>
      <c r="B11" s="27" t="s">
        <v>9</v>
      </c>
      <c r="C11" s="8" t="s">
        <v>4</v>
      </c>
      <c r="D11" s="8" t="s">
        <v>4</v>
      </c>
      <c r="E11" s="8" t="s">
        <v>4</v>
      </c>
      <c r="F11" s="8" t="s">
        <v>4</v>
      </c>
      <c r="G11" s="8" t="s">
        <v>4</v>
      </c>
      <c r="H11" s="10"/>
      <c r="I11" s="8" t="s">
        <v>4</v>
      </c>
      <c r="J11" s="8" t="s">
        <v>4</v>
      </c>
      <c r="K11" s="8" t="s">
        <v>4</v>
      </c>
      <c r="L11" s="8" t="s">
        <v>4</v>
      </c>
      <c r="M11" s="8" t="s">
        <v>4</v>
      </c>
      <c r="N11" s="10"/>
      <c r="O11" s="8" t="s">
        <v>4</v>
      </c>
      <c r="P11" s="8" t="s">
        <v>4</v>
      </c>
      <c r="Q11" s="8" t="s">
        <v>4</v>
      </c>
      <c r="R11" s="8" t="s">
        <v>4</v>
      </c>
      <c r="S11" s="8" t="s">
        <v>4</v>
      </c>
      <c r="T11" s="10"/>
      <c r="U11" s="8" t="s">
        <v>4</v>
      </c>
      <c r="V11" s="8" t="s">
        <v>4</v>
      </c>
      <c r="W11" s="8" t="s">
        <v>4</v>
      </c>
      <c r="X11" s="8" t="s">
        <v>4</v>
      </c>
      <c r="Y11" s="8" t="s">
        <v>4</v>
      </c>
    </row>
    <row r="12" spans="1:25" x14ac:dyDescent="0.55000000000000004">
      <c r="A12" s="24"/>
      <c r="B12" s="27" t="s">
        <v>10</v>
      </c>
      <c r="C12" s="8" t="s">
        <v>4</v>
      </c>
      <c r="D12" s="8" t="s">
        <v>4</v>
      </c>
      <c r="E12" s="8" t="s">
        <v>4</v>
      </c>
      <c r="F12" s="8" t="s">
        <v>4</v>
      </c>
      <c r="G12" s="8" t="s">
        <v>4</v>
      </c>
      <c r="H12" s="14"/>
      <c r="I12" s="8" t="s">
        <v>4</v>
      </c>
      <c r="J12" s="8" t="s">
        <v>4</v>
      </c>
      <c r="K12" s="8" t="s">
        <v>4</v>
      </c>
      <c r="L12" s="8" t="s">
        <v>4</v>
      </c>
      <c r="M12" s="8" t="s">
        <v>4</v>
      </c>
      <c r="N12" s="14"/>
      <c r="O12" s="8" t="s">
        <v>4</v>
      </c>
      <c r="P12" s="8" t="s">
        <v>4</v>
      </c>
      <c r="Q12" s="8" t="s">
        <v>4</v>
      </c>
      <c r="R12" s="8" t="s">
        <v>4</v>
      </c>
      <c r="S12" s="8" t="s">
        <v>4</v>
      </c>
      <c r="T12" s="14"/>
      <c r="U12" s="8" t="s">
        <v>4</v>
      </c>
      <c r="V12" s="8" t="s">
        <v>4</v>
      </c>
      <c r="W12" s="8" t="s">
        <v>4</v>
      </c>
      <c r="X12" s="8" t="s">
        <v>4</v>
      </c>
      <c r="Y12" s="8" t="s">
        <v>4</v>
      </c>
    </row>
    <row r="13" spans="1:25" x14ac:dyDescent="0.55000000000000004">
      <c r="A13" s="19"/>
      <c r="B13" s="28" t="s">
        <v>11</v>
      </c>
      <c r="C13" s="11" t="s">
        <v>4</v>
      </c>
      <c r="D13" s="11" t="s">
        <v>4</v>
      </c>
      <c r="E13" s="11" t="s">
        <v>4</v>
      </c>
      <c r="F13" s="11" t="s">
        <v>4</v>
      </c>
      <c r="G13" s="11" t="s">
        <v>4</v>
      </c>
      <c r="H13" s="15"/>
      <c r="I13" s="11" t="s">
        <v>4</v>
      </c>
      <c r="J13" s="11" t="s">
        <v>4</v>
      </c>
      <c r="K13" s="11" t="s">
        <v>4</v>
      </c>
      <c r="L13" s="11" t="s">
        <v>4</v>
      </c>
      <c r="M13" s="11" t="s">
        <v>4</v>
      </c>
      <c r="N13" s="15"/>
      <c r="O13" s="11" t="s">
        <v>4</v>
      </c>
      <c r="P13" s="11" t="s">
        <v>4</v>
      </c>
      <c r="Q13" s="11" t="s">
        <v>4</v>
      </c>
      <c r="R13" s="11" t="s">
        <v>4</v>
      </c>
      <c r="S13" s="11" t="s">
        <v>4</v>
      </c>
      <c r="T13" s="15"/>
      <c r="U13" s="11" t="s">
        <v>4</v>
      </c>
      <c r="V13" s="11" t="s">
        <v>4</v>
      </c>
      <c r="W13" s="11" t="s">
        <v>4</v>
      </c>
      <c r="X13" s="11" t="s">
        <v>4</v>
      </c>
      <c r="Y13" s="11" t="s">
        <v>4</v>
      </c>
    </row>
    <row r="14" spans="1:25" x14ac:dyDescent="0.55000000000000004">
      <c r="A14" s="18" t="s">
        <v>18</v>
      </c>
      <c r="B14" s="27" t="s">
        <v>21</v>
      </c>
      <c r="C14" s="8" t="s">
        <v>4</v>
      </c>
      <c r="D14" s="8" t="s">
        <v>4</v>
      </c>
      <c r="E14" s="8" t="s">
        <v>4</v>
      </c>
      <c r="F14" s="8" t="s">
        <v>4</v>
      </c>
      <c r="G14" s="8" t="s">
        <v>4</v>
      </c>
      <c r="H14" s="8"/>
      <c r="I14" s="8" t="s">
        <v>4</v>
      </c>
      <c r="J14" s="8" t="s">
        <v>4</v>
      </c>
      <c r="K14" s="8" t="s">
        <v>4</v>
      </c>
      <c r="L14" s="8" t="s">
        <v>4</v>
      </c>
      <c r="M14" s="8" t="s">
        <v>4</v>
      </c>
      <c r="N14" s="14"/>
      <c r="O14" s="8" t="s">
        <v>4</v>
      </c>
      <c r="P14" s="8" t="s">
        <v>4</v>
      </c>
      <c r="Q14" s="8" t="s">
        <v>4</v>
      </c>
      <c r="R14" s="8" t="s">
        <v>4</v>
      </c>
      <c r="S14" s="8" t="s">
        <v>4</v>
      </c>
      <c r="T14" s="14"/>
      <c r="U14" s="8" t="s">
        <v>4</v>
      </c>
      <c r="V14" s="8" t="s">
        <v>4</v>
      </c>
      <c r="W14" s="8" t="s">
        <v>4</v>
      </c>
      <c r="X14" s="8" t="s">
        <v>4</v>
      </c>
      <c r="Y14" s="8" t="s">
        <v>4</v>
      </c>
    </row>
    <row r="15" spans="1:25" x14ac:dyDescent="0.55000000000000004">
      <c r="A15" s="24"/>
      <c r="B15" s="27" t="s">
        <v>12</v>
      </c>
      <c r="C15" s="8" t="s">
        <v>4</v>
      </c>
      <c r="D15" s="8" t="s">
        <v>4</v>
      </c>
      <c r="E15" s="8" t="s">
        <v>4</v>
      </c>
      <c r="F15" s="8" t="s">
        <v>4</v>
      </c>
      <c r="G15" s="8" t="s">
        <v>4</v>
      </c>
      <c r="H15" s="8"/>
      <c r="I15" s="8" t="s">
        <v>4</v>
      </c>
      <c r="J15" s="8" t="s">
        <v>4</v>
      </c>
      <c r="K15" s="8" t="s">
        <v>4</v>
      </c>
      <c r="L15" s="8" t="s">
        <v>4</v>
      </c>
      <c r="M15" s="8" t="s">
        <v>4</v>
      </c>
      <c r="N15" s="14"/>
      <c r="O15" s="8" t="s">
        <v>4</v>
      </c>
      <c r="P15" s="8" t="s">
        <v>4</v>
      </c>
      <c r="Q15" s="8" t="s">
        <v>4</v>
      </c>
      <c r="R15" s="8" t="s">
        <v>4</v>
      </c>
      <c r="S15" s="8" t="s">
        <v>4</v>
      </c>
      <c r="T15" s="14"/>
      <c r="U15" s="8" t="s">
        <v>4</v>
      </c>
      <c r="V15" s="8" t="s">
        <v>4</v>
      </c>
      <c r="W15" s="8" t="s">
        <v>4</v>
      </c>
      <c r="X15" s="8" t="s">
        <v>4</v>
      </c>
      <c r="Y15" s="8" t="s">
        <v>4</v>
      </c>
    </row>
    <row r="16" spans="1:25" ht="18.45" thickBot="1" x14ac:dyDescent="0.6">
      <c r="A16" s="25"/>
      <c r="B16" s="29" t="s">
        <v>31</v>
      </c>
      <c r="C16" s="16" t="s">
        <v>4</v>
      </c>
      <c r="D16" s="16" t="s">
        <v>4</v>
      </c>
      <c r="E16" s="16" t="s">
        <v>4</v>
      </c>
      <c r="F16" s="16" t="s">
        <v>4</v>
      </c>
      <c r="G16" s="16" t="s">
        <v>4</v>
      </c>
      <c r="H16" s="16"/>
      <c r="I16" s="16" t="s">
        <v>4</v>
      </c>
      <c r="J16" s="16" t="s">
        <v>4</v>
      </c>
      <c r="K16" s="16" t="s">
        <v>4</v>
      </c>
      <c r="L16" s="16" t="s">
        <v>4</v>
      </c>
      <c r="M16" s="16" t="s">
        <v>4</v>
      </c>
      <c r="N16" s="17"/>
      <c r="O16" s="16" t="s">
        <v>4</v>
      </c>
      <c r="P16" s="16" t="s">
        <v>4</v>
      </c>
      <c r="Q16" s="16" t="s">
        <v>4</v>
      </c>
      <c r="R16" s="16" t="s">
        <v>4</v>
      </c>
      <c r="S16" s="16" t="s">
        <v>4</v>
      </c>
      <c r="T16" s="17"/>
      <c r="U16" s="16" t="s">
        <v>4</v>
      </c>
      <c r="V16" s="16" t="s">
        <v>4</v>
      </c>
      <c r="W16" s="16" t="s">
        <v>4</v>
      </c>
      <c r="X16" s="16" t="s">
        <v>4</v>
      </c>
      <c r="Y16" s="16" t="s">
        <v>4</v>
      </c>
    </row>
    <row r="17" spans="1:10" x14ac:dyDescent="0.55000000000000004">
      <c r="A17" s="26" t="s">
        <v>33</v>
      </c>
      <c r="B17" s="26"/>
      <c r="C17" s="26"/>
      <c r="D17" s="26"/>
      <c r="E17" s="26"/>
      <c r="F17" s="26"/>
      <c r="G17" s="26"/>
      <c r="H17" s="26"/>
      <c r="I17" s="26"/>
      <c r="J17" s="26"/>
    </row>
    <row r="18" spans="1:10" x14ac:dyDescent="0.55000000000000004">
      <c r="A18" s="23"/>
      <c r="B18" s="23"/>
      <c r="C18" s="23"/>
    </row>
    <row r="19" spans="1:10" x14ac:dyDescent="0.55000000000000004">
      <c r="A19" s="23"/>
      <c r="B19" s="23"/>
      <c r="C19" s="23"/>
    </row>
  </sheetData>
  <mergeCells count="12">
    <mergeCell ref="U2:Y2"/>
    <mergeCell ref="A17:J17"/>
    <mergeCell ref="A18:C18"/>
    <mergeCell ref="A19:C19"/>
    <mergeCell ref="A6:A9"/>
    <mergeCell ref="A10:A13"/>
    <mergeCell ref="A14:A16"/>
    <mergeCell ref="A4:A5"/>
    <mergeCell ref="C2:G2"/>
    <mergeCell ref="A1:J1"/>
    <mergeCell ref="I2:M2"/>
    <mergeCell ref="O2:S2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Table S2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hanlab</dc:creator>
  <cp:lastModifiedBy>user</cp:lastModifiedBy>
  <dcterms:created xsi:type="dcterms:W3CDTF">2022-10-04T04:57:58Z</dcterms:created>
  <dcterms:modified xsi:type="dcterms:W3CDTF">2023-03-15T17:24:22Z</dcterms:modified>
</cp:coreProperties>
</file>